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Izvršenje polugodišnje 2026\"/>
    </mc:Choice>
  </mc:AlternateContent>
  <xr:revisionPtr revIDLastSave="0" documentId="13_ncr:1_{9CAF6280-A1D0-45D6-B033-24D18C3ADC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ŽETA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1" i="1" l="1"/>
  <c r="H8" i="1"/>
  <c r="H14" i="1" s="1"/>
  <c r="F11" i="1"/>
  <c r="F8" i="1"/>
  <c r="J27" i="1"/>
  <c r="K34" i="1"/>
  <c r="K37" i="1" s="1"/>
  <c r="F37" i="1"/>
  <c r="G34" i="1"/>
  <c r="G37" i="1" s="1"/>
  <c r="H34" i="1" s="1"/>
  <c r="H37" i="1" s="1"/>
  <c r="I34" i="1" s="1"/>
  <c r="I37" i="1" s="1"/>
  <c r="J34" i="1" s="1"/>
  <c r="J37" i="1" s="1"/>
  <c r="J10" i="1" l="1"/>
  <c r="I11" i="1"/>
  <c r="I8" i="1"/>
  <c r="J8" i="1" s="1"/>
  <c r="G8" i="1"/>
  <c r="K13" i="1" l="1"/>
  <c r="K10" i="1"/>
  <c r="K9" i="1"/>
  <c r="K8" i="1"/>
  <c r="J13" i="1"/>
  <c r="J12" i="1"/>
  <c r="J11" i="1"/>
  <c r="J9" i="1"/>
  <c r="I14" i="1" l="1"/>
  <c r="I22" i="1" s="1"/>
  <c r="I28" i="1" l="1"/>
  <c r="I29" i="1" s="1"/>
  <c r="F14" i="1"/>
  <c r="F22" i="1" s="1"/>
  <c r="F28" i="1" s="1"/>
  <c r="G11" i="1"/>
  <c r="G14" i="1" s="1"/>
  <c r="G22" i="1" s="1"/>
  <c r="K11" i="1"/>
  <c r="H22" i="1"/>
  <c r="K12" i="1"/>
  <c r="J28" i="1" l="1"/>
</calcChain>
</file>

<file path=xl/sharedStrings.xml><?xml version="1.0" encoding="utf-8"?>
<sst xmlns="http://schemas.openxmlformats.org/spreadsheetml/2006/main" count="48" uniqueCount="27">
  <si>
    <t>PRIHODI UKUPNO</t>
  </si>
  <si>
    <t>PRIHODI POSLOVANJA</t>
  </si>
  <si>
    <t>PRIHODI OD PRODAJE NEFINANCIJSKE IMOVINE</t>
  </si>
  <si>
    <t>RASHODI UKUPNO</t>
  </si>
  <si>
    <t>RASHODI  POSLOVANJA</t>
  </si>
  <si>
    <t>RASHODI ZA NABAVU NEFINANCIJSKE IMOVINE</t>
  </si>
  <si>
    <t>RAZLIKA - VIŠAK / MANJAK</t>
  </si>
  <si>
    <t>PRIMICI OD FINANCIJSKE IMOVINE I ZADUŽIVANJA</t>
  </si>
  <si>
    <t>IZDACI ZA FINANCIJSKU IMOVINU I OTPLATE ZAJMOVA</t>
  </si>
  <si>
    <t>NETO FINANCIRANJE</t>
  </si>
  <si>
    <t>VIŠAK / MANJAK + NETO FINANCIRANJE</t>
  </si>
  <si>
    <t>I. OPĆI DIO</t>
  </si>
  <si>
    <t>A) SAŽETAK RAČUNA PRIHODA I RASHODA</t>
  </si>
  <si>
    <t>B) SAŽETAK RAČUNA FINANCIRANJA</t>
  </si>
  <si>
    <t>Indeks</t>
  </si>
  <si>
    <t xml:space="preserve">C) PRENESENI VIŠAK ILI PRENESENI MANJAK </t>
  </si>
  <si>
    <t>PRIJENOS VIŠKA / MANJKA IZ PRETHODNE(IH) GODINE</t>
  </si>
  <si>
    <t>PRIJENOS VIŠKA / MANJKA U SLJEDEĆE RAZDOBLJE</t>
  </si>
  <si>
    <t>VIŠAK / MANJAK + NETO FINANCIRANJE + PRIJENOS VIŠKA / MANJKA IZ PRETHODNE(IH) GODINE - PRIJENOS VIŠKA / MANJKA U SLJEDEĆE RAZDOBLJE</t>
  </si>
  <si>
    <t>D) VIŠEGODIŠNJI PLAN URAVNOTEŽENJA</t>
  </si>
  <si>
    <t>VIŠAK / MANJAK IZ PRETHODNE(IH) GODINE KOJI ĆE SE RASPOREDITI / POKRITI</t>
  </si>
  <si>
    <t>VIŠAK / MANJAK TEKUĆE GODINE</t>
  </si>
  <si>
    <t>Izvršenje I-VI 2025.</t>
  </si>
  <si>
    <t>PRIJEDLOG POLUGODIŠNJEG IZVRŠENJA FINANCIJSKOG PLANA OŠ IVANA GORANA KOVAČIĆA VRBOVSKO
ZA 2026. GODINU</t>
  </si>
  <si>
    <t>Izvorni plan 2026.</t>
  </si>
  <si>
    <t>Tekući plan 2026.</t>
  </si>
  <si>
    <t>Izvršenje I-VI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</si>
</sst>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i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0" fontId="6" fillId="0" borderId="2" xfId="0" quotePrefix="1" applyNumberFormat="1" applyFont="1" applyFill="1" applyBorder="1" applyAlignment="1" applyProtection="1">
      <alignment horizontal="left"/>
    </xf>
    <xf numFmtId="3" fontId="6" fillId="3" borderId="3" xfId="0" applyNumberFormat="1" applyFont="1" applyFill="1" applyBorder="1" applyAlignment="1">
      <alignment horizontal="right"/>
    </xf>
    <xf numFmtId="3" fontId="6" fillId="0" borderId="3" xfId="0" applyNumberFormat="1" applyFont="1" applyBorder="1" applyAlignment="1">
      <alignment horizontal="right"/>
    </xf>
    <xf numFmtId="3" fontId="6" fillId="3" borderId="1" xfId="0" quotePrefix="1" applyNumberFormat="1" applyFont="1" applyFill="1" applyBorder="1" applyAlignment="1">
      <alignment horizontal="right"/>
    </xf>
    <xf numFmtId="0" fontId="14" fillId="0" borderId="5" xfId="0" applyFont="1" applyBorder="1" applyAlignment="1">
      <alignment horizontal="right" vertical="center"/>
    </xf>
    <xf numFmtId="0" fontId="9" fillId="3" borderId="1" xfId="0" applyFont="1" applyFill="1" applyBorder="1" applyAlignment="1">
      <alignment horizontal="left" vertical="center"/>
    </xf>
    <xf numFmtId="0" fontId="8" fillId="3" borderId="2" xfId="0" applyNumberFormat="1" applyFont="1" applyFill="1" applyBorder="1" applyAlignment="1" applyProtection="1">
      <alignment vertical="center"/>
    </xf>
    <xf numFmtId="4" fontId="6" fillId="0" borderId="3" xfId="0" applyNumberFormat="1" applyFont="1" applyFill="1" applyBorder="1" applyAlignment="1">
      <alignment horizontal="right"/>
    </xf>
    <xf numFmtId="4" fontId="6" fillId="3" borderId="3" xfId="0" applyNumberFormat="1" applyFont="1" applyFill="1" applyBorder="1" applyAlignment="1">
      <alignment horizontal="right"/>
    </xf>
    <xf numFmtId="4" fontId="6" fillId="0" borderId="3" xfId="0" applyNumberFormat="1" applyFont="1" applyBorder="1" applyAlignment="1">
      <alignment horizontal="right"/>
    </xf>
    <xf numFmtId="4" fontId="15" fillId="3" borderId="6" xfId="0" applyNumberFormat="1" applyFont="1" applyFill="1" applyBorder="1" applyAlignment="1">
      <alignment horizontal="right" wrapText="1" indent="1"/>
    </xf>
    <xf numFmtId="4" fontId="6" fillId="3" borderId="1" xfId="0" quotePrefix="1" applyNumberFormat="1" applyFont="1" applyFill="1" applyBorder="1" applyAlignment="1">
      <alignment horizontal="right"/>
    </xf>
    <xf numFmtId="4" fontId="15" fillId="4" borderId="6" xfId="0" applyNumberFormat="1" applyFont="1" applyFill="1" applyBorder="1" applyAlignment="1">
      <alignment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Font="1" applyAlignment="1">
      <alignment wrapText="1"/>
    </xf>
    <xf numFmtId="0" fontId="9" fillId="0" borderId="0" xfId="0" quotePrefix="1" applyNumberFormat="1" applyFont="1" applyFill="1" applyBorder="1" applyAlignment="1" applyProtection="1">
      <alignment horizontal="left" vertical="center" wrapText="1"/>
    </xf>
    <xf numFmtId="0" fontId="8" fillId="0" borderId="0" xfId="0" applyNumberFormat="1" applyFont="1" applyFill="1" applyBorder="1" applyAlignment="1" applyProtection="1">
      <alignment vertical="center" wrapText="1"/>
    </xf>
    <xf numFmtId="4" fontId="6" fillId="2" borderId="0" xfId="0" quotePrefix="1" applyNumberFormat="1" applyFont="1" applyFill="1" applyBorder="1" applyAlignment="1">
      <alignment horizontal="right"/>
    </xf>
    <xf numFmtId="4" fontId="15" fillId="2" borderId="0" xfId="0" applyNumberFormat="1" applyFont="1" applyFill="1" applyBorder="1" applyAlignment="1">
      <alignment horizontal="right" wrapText="1" indent="1"/>
    </xf>
    <xf numFmtId="3" fontId="9" fillId="3" borderId="1" xfId="0" quotePrefix="1" applyNumberFormat="1" applyFont="1" applyFill="1" applyBorder="1" applyAlignment="1">
      <alignment horizontal="right"/>
    </xf>
    <xf numFmtId="3" fontId="9" fillId="3" borderId="3" xfId="0" quotePrefix="1" applyNumberFormat="1" applyFont="1" applyFill="1" applyBorder="1" applyAlignment="1">
      <alignment horizontal="right"/>
    </xf>
    <xf numFmtId="4" fontId="6" fillId="3" borderId="3" xfId="0" quotePrefix="1" applyNumberFormat="1" applyFont="1" applyFill="1" applyBorder="1" applyAlignment="1">
      <alignment horizontal="right"/>
    </xf>
    <xf numFmtId="3" fontId="9" fillId="5" borderId="1" xfId="0" quotePrefix="1" applyNumberFormat="1" applyFont="1" applyFill="1" applyBorder="1" applyAlignment="1">
      <alignment horizontal="right"/>
    </xf>
    <xf numFmtId="3" fontId="9" fillId="5" borderId="3" xfId="0" applyNumberFormat="1" applyFont="1" applyFill="1" applyBorder="1" applyAlignment="1">
      <alignment horizontal="right" wrapText="1"/>
    </xf>
    <xf numFmtId="3" fontId="6" fillId="3" borderId="3" xfId="0" quotePrefix="1" applyNumberFormat="1" applyFont="1" applyFill="1" applyBorder="1" applyAlignment="1">
      <alignment horizontal="right"/>
    </xf>
    <xf numFmtId="4" fontId="6" fillId="3" borderId="3" xfId="0" applyNumberFormat="1" applyFont="1" applyFill="1" applyBorder="1" applyAlignment="1"/>
    <xf numFmtId="4" fontId="6" fillId="0" borderId="3" xfId="0" applyNumberFormat="1" applyFont="1" applyFill="1" applyBorder="1" applyAlignment="1"/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Font="1" applyAlignment="1">
      <alignment wrapText="1"/>
    </xf>
    <xf numFmtId="0" fontId="10" fillId="0" borderId="0" xfId="0" applyNumberFormat="1" applyFont="1" applyFill="1" applyBorder="1" applyAlignment="1" applyProtection="1">
      <alignment vertical="center" wrapText="1"/>
    </xf>
    <xf numFmtId="0" fontId="9" fillId="3" borderId="1" xfId="0" applyNumberFormat="1" applyFont="1" applyFill="1" applyBorder="1" applyAlignment="1" applyProtection="1">
      <alignment horizontal="left" vertical="center" wrapText="1"/>
    </xf>
    <xf numFmtId="0" fontId="8" fillId="3" borderId="2" xfId="0" applyNumberFormat="1" applyFont="1" applyFill="1" applyBorder="1" applyAlignment="1" applyProtection="1">
      <alignment vertical="center" wrapText="1"/>
    </xf>
    <xf numFmtId="0" fontId="8" fillId="3" borderId="2" xfId="0" applyNumberFormat="1" applyFont="1" applyFill="1" applyBorder="1" applyAlignment="1" applyProtection="1">
      <alignment vertical="center"/>
    </xf>
    <xf numFmtId="0" fontId="9" fillId="0" borderId="1" xfId="0" applyNumberFormat="1" applyFont="1" applyFill="1" applyBorder="1" applyAlignment="1" applyProtection="1">
      <alignment horizontal="left" vertical="center" wrapText="1"/>
    </xf>
    <xf numFmtId="0" fontId="8" fillId="0" borderId="2" xfId="0" applyNumberFormat="1" applyFont="1" applyFill="1" applyBorder="1" applyAlignment="1" applyProtection="1">
      <alignment vertical="center" wrapText="1"/>
    </xf>
    <xf numFmtId="0" fontId="8" fillId="0" borderId="2" xfId="0" applyNumberFormat="1" applyFont="1" applyFill="1" applyBorder="1" applyAlignment="1" applyProtection="1">
      <alignment vertical="center"/>
    </xf>
    <xf numFmtId="0" fontId="9" fillId="0" borderId="1" xfId="0" quotePrefix="1" applyFont="1" applyFill="1" applyBorder="1" applyAlignment="1">
      <alignment horizontal="left" vertical="center"/>
    </xf>
    <xf numFmtId="0" fontId="9" fillId="0" borderId="1" xfId="0" quotePrefix="1" applyFont="1" applyBorder="1" applyAlignment="1">
      <alignment horizontal="left" vertical="center"/>
    </xf>
    <xf numFmtId="0" fontId="9" fillId="3" borderId="1" xfId="0" quotePrefix="1" applyNumberFormat="1" applyFont="1" applyFill="1" applyBorder="1" applyAlignment="1" applyProtection="1">
      <alignment horizontal="left" vertical="center" wrapText="1"/>
    </xf>
    <xf numFmtId="0" fontId="9" fillId="5" borderId="1" xfId="0" applyFont="1" applyFill="1" applyBorder="1" applyAlignment="1">
      <alignment horizontal="left" vertical="center" wrapText="1"/>
    </xf>
    <xf numFmtId="0" fontId="9" fillId="5" borderId="2" xfId="0" applyFont="1" applyFill="1" applyBorder="1" applyAlignment="1">
      <alignment horizontal="left" vertical="center" wrapText="1"/>
    </xf>
    <xf numFmtId="0" fontId="9" fillId="5" borderId="4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9" fillId="3" borderId="1" xfId="0" quotePrefix="1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vertical="center" wrapText="1"/>
    </xf>
    <xf numFmtId="0" fontId="9" fillId="0" borderId="1" xfId="0" quotePrefix="1" applyNumberFormat="1" applyFont="1" applyFill="1" applyBorder="1" applyAlignment="1" applyProtection="1">
      <alignment horizontal="left" vertical="center" wrapText="1"/>
    </xf>
    <xf numFmtId="0" fontId="9" fillId="0" borderId="2" xfId="0" applyNumberFormat="1" applyFont="1" applyFill="1" applyBorder="1" applyAlignment="1" applyProtection="1">
      <alignment horizontal="left" vertical="center" wrapText="1"/>
    </xf>
    <xf numFmtId="0" fontId="9" fillId="0" borderId="4" xfId="0" applyNumberFormat="1" applyFont="1" applyFill="1" applyBorder="1" applyAlignment="1" applyProtection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2" fillId="0" borderId="0" xfId="0" applyNumberFormat="1" applyFont="1" applyFill="1" applyBorder="1" applyAlignment="1" applyProtection="1">
      <alignment wrapText="1"/>
    </xf>
    <xf numFmtId="0" fontId="13" fillId="0" borderId="0" xfId="0" applyNumberFormat="1" applyFont="1" applyFill="1" applyBorder="1" applyAlignment="1" applyProtection="1">
      <alignment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7"/>
  <sheetViews>
    <sheetView tabSelected="1" workbookViewId="0">
      <selection activeCell="M29" sqref="M29"/>
    </sheetView>
  </sheetViews>
  <sheetFormatPr defaultRowHeight="15" x14ac:dyDescent="0.25"/>
  <cols>
    <col min="5" max="5" width="18.5703125" customWidth="1"/>
    <col min="6" max="6" width="21.85546875" customWidth="1"/>
    <col min="7" max="7" width="22.140625" customWidth="1"/>
    <col min="8" max="8" width="21.42578125" customWidth="1"/>
    <col min="9" max="9" width="21" customWidth="1"/>
    <col min="10" max="10" width="14" customWidth="1"/>
    <col min="11" max="11" width="8.7109375" customWidth="1"/>
  </cols>
  <sheetData>
    <row r="1" spans="1:11" ht="40.5" customHeight="1" x14ac:dyDescent="0.25">
      <c r="A1" s="43" t="s">
        <v>23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1" ht="18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x14ac:dyDescent="0.25">
      <c r="A3" s="43" t="s">
        <v>11</v>
      </c>
      <c r="B3" s="43"/>
      <c r="C3" s="43"/>
      <c r="D3" s="43"/>
      <c r="E3" s="43"/>
      <c r="F3" s="43"/>
      <c r="G3" s="43"/>
      <c r="H3" s="43"/>
      <c r="I3" s="45"/>
      <c r="J3" s="45"/>
    </row>
    <row r="4" spans="1:11" ht="18" x14ac:dyDescent="0.25">
      <c r="A4" s="5"/>
      <c r="B4" s="5"/>
      <c r="C4" s="5"/>
      <c r="D4" s="5"/>
      <c r="E4" s="5"/>
      <c r="F4" s="5"/>
      <c r="G4" s="5"/>
      <c r="H4" s="5"/>
      <c r="I4" s="6"/>
      <c r="J4" s="6"/>
    </row>
    <row r="5" spans="1:11" ht="18" customHeight="1" x14ac:dyDescent="0.25">
      <c r="A5" s="43" t="s">
        <v>12</v>
      </c>
      <c r="B5" s="44"/>
      <c r="C5" s="44"/>
      <c r="D5" s="44"/>
      <c r="E5" s="44"/>
      <c r="F5" s="44"/>
      <c r="G5" s="44"/>
      <c r="H5" s="44"/>
      <c r="I5" s="44"/>
      <c r="J5" s="44"/>
    </row>
    <row r="6" spans="1:11" ht="18" x14ac:dyDescent="0.25">
      <c r="A6" s="1"/>
      <c r="B6" s="2"/>
      <c r="C6" s="2"/>
      <c r="D6" s="2"/>
      <c r="E6" s="7"/>
      <c r="F6" s="8"/>
      <c r="G6" s="8"/>
      <c r="H6" s="8"/>
      <c r="I6" s="8"/>
      <c r="J6" s="20"/>
    </row>
    <row r="7" spans="1:11" x14ac:dyDescent="0.25">
      <c r="A7" s="13"/>
      <c r="B7" s="14"/>
      <c r="C7" s="14"/>
      <c r="D7" s="15"/>
      <c r="E7" s="16"/>
      <c r="F7" s="4" t="s">
        <v>22</v>
      </c>
      <c r="G7" s="4" t="s">
        <v>24</v>
      </c>
      <c r="H7" s="4" t="s">
        <v>25</v>
      </c>
      <c r="I7" s="4" t="s">
        <v>26</v>
      </c>
      <c r="J7" s="4" t="s">
        <v>14</v>
      </c>
      <c r="K7" s="4" t="s">
        <v>14</v>
      </c>
    </row>
    <row r="8" spans="1:11" x14ac:dyDescent="0.25">
      <c r="A8" s="46" t="s">
        <v>0</v>
      </c>
      <c r="B8" s="47"/>
      <c r="C8" s="47"/>
      <c r="D8" s="47"/>
      <c r="E8" s="48"/>
      <c r="F8" s="24">
        <f>F9+F10</f>
        <v>928801.15</v>
      </c>
      <c r="G8" s="41">
        <f>G9+G10</f>
        <v>2119647.5499999998</v>
      </c>
      <c r="H8" s="41">
        <f>H9+H10</f>
        <v>2119647.5499999998</v>
      </c>
      <c r="I8" s="24">
        <f>I9+I10</f>
        <v>961230.26</v>
      </c>
      <c r="J8" s="26">
        <f>I8/F8*100</f>
        <v>103.49150192159</v>
      </c>
      <c r="K8" s="26">
        <f t="shared" ref="K8:K13" si="0">I8/H8*100</f>
        <v>45.348589202954997</v>
      </c>
    </row>
    <row r="9" spans="1:11" x14ac:dyDescent="0.25">
      <c r="A9" s="49" t="s">
        <v>1</v>
      </c>
      <c r="B9" s="50"/>
      <c r="C9" s="50"/>
      <c r="D9" s="50"/>
      <c r="E9" s="51"/>
      <c r="F9" s="23">
        <v>928693.09</v>
      </c>
      <c r="G9" s="42">
        <v>2109647.5499999998</v>
      </c>
      <c r="H9" s="42">
        <v>2109647.5499999998</v>
      </c>
      <c r="I9" s="23">
        <v>961214.65</v>
      </c>
      <c r="J9" s="26">
        <f t="shared" ref="J9:J13" si="1">I9/F9*100</f>
        <v>103.50186303205939</v>
      </c>
      <c r="K9" s="26">
        <f t="shared" si="0"/>
        <v>45.562807398799862</v>
      </c>
    </row>
    <row r="10" spans="1:11" x14ac:dyDescent="0.25">
      <c r="A10" s="52" t="s">
        <v>2</v>
      </c>
      <c r="B10" s="51"/>
      <c r="C10" s="51"/>
      <c r="D10" s="51"/>
      <c r="E10" s="51"/>
      <c r="F10" s="23">
        <v>108.06</v>
      </c>
      <c r="G10" s="42">
        <v>10000</v>
      </c>
      <c r="H10" s="42">
        <v>10000</v>
      </c>
      <c r="I10" s="23">
        <v>15.61</v>
      </c>
      <c r="J10" s="26">
        <f>I10/F10*100</f>
        <v>14.445678326855449</v>
      </c>
      <c r="K10" s="26">
        <f t="shared" si="0"/>
        <v>0.15609999999999999</v>
      </c>
    </row>
    <row r="11" spans="1:11" x14ac:dyDescent="0.25">
      <c r="A11" s="21" t="s">
        <v>3</v>
      </c>
      <c r="B11" s="22"/>
      <c r="C11" s="22"/>
      <c r="D11" s="22"/>
      <c r="E11" s="22"/>
      <c r="F11" s="24">
        <f>F12+F13</f>
        <v>1124612.3</v>
      </c>
      <c r="G11" s="41">
        <f>G12+G13</f>
        <v>2119647.5499999998</v>
      </c>
      <c r="H11" s="41">
        <f>H12+H13</f>
        <v>2119647.5499999998</v>
      </c>
      <c r="I11" s="24">
        <f>I12+I13</f>
        <v>970092.36</v>
      </c>
      <c r="J11" s="26">
        <f t="shared" si="1"/>
        <v>86.26015916774162</v>
      </c>
      <c r="K11" s="26">
        <f t="shared" si="0"/>
        <v>45.766682295837349</v>
      </c>
    </row>
    <row r="12" spans="1:11" x14ac:dyDescent="0.25">
      <c r="A12" s="64" t="s">
        <v>4</v>
      </c>
      <c r="B12" s="50"/>
      <c r="C12" s="50"/>
      <c r="D12" s="50"/>
      <c r="E12" s="50"/>
      <c r="F12" s="23">
        <v>1091749.55</v>
      </c>
      <c r="G12" s="28">
        <v>2060347.55</v>
      </c>
      <c r="H12" s="28">
        <v>2060347.55</v>
      </c>
      <c r="I12" s="23">
        <v>965787.89</v>
      </c>
      <c r="J12" s="26">
        <f t="shared" si="1"/>
        <v>88.46240330486053</v>
      </c>
      <c r="K12" s="26">
        <f t="shared" si="0"/>
        <v>46.874998832114514</v>
      </c>
    </row>
    <row r="13" spans="1:11" x14ac:dyDescent="0.25">
      <c r="A13" s="53" t="s">
        <v>5</v>
      </c>
      <c r="B13" s="51"/>
      <c r="C13" s="51"/>
      <c r="D13" s="51"/>
      <c r="E13" s="51"/>
      <c r="F13" s="25">
        <v>32862.75</v>
      </c>
      <c r="G13" s="28">
        <v>59300</v>
      </c>
      <c r="H13" s="28">
        <v>59300</v>
      </c>
      <c r="I13" s="25">
        <v>4304.47</v>
      </c>
      <c r="J13" s="26">
        <f t="shared" si="1"/>
        <v>13.09832561182494</v>
      </c>
      <c r="K13" s="26">
        <f t="shared" si="0"/>
        <v>7.2588026981450255</v>
      </c>
    </row>
    <row r="14" spans="1:11" x14ac:dyDescent="0.25">
      <c r="A14" s="54" t="s">
        <v>6</v>
      </c>
      <c r="B14" s="47"/>
      <c r="C14" s="47"/>
      <c r="D14" s="47"/>
      <c r="E14" s="47"/>
      <c r="F14" s="24">
        <f>F8-F11</f>
        <v>-195811.15000000002</v>
      </c>
      <c r="G14" s="24">
        <f>G8-G11</f>
        <v>0</v>
      </c>
      <c r="H14" s="24">
        <f>H8-H11</f>
        <v>0</v>
      </c>
      <c r="I14" s="24">
        <f>I8-I11</f>
        <v>-8862.0999999999767</v>
      </c>
      <c r="J14" s="26"/>
      <c r="K14" s="26"/>
    </row>
    <row r="15" spans="1:11" ht="18" x14ac:dyDescent="0.25">
      <c r="A15" s="5"/>
      <c r="B15" s="9"/>
      <c r="C15" s="9"/>
      <c r="D15" s="9"/>
      <c r="E15" s="9"/>
      <c r="F15" s="9"/>
      <c r="G15" s="9"/>
      <c r="H15" s="3"/>
      <c r="I15" s="3"/>
      <c r="J15" s="3"/>
    </row>
    <row r="16" spans="1:11" ht="18" customHeight="1" x14ac:dyDescent="0.25">
      <c r="A16" s="43" t="s">
        <v>13</v>
      </c>
      <c r="B16" s="44"/>
      <c r="C16" s="44"/>
      <c r="D16" s="44"/>
      <c r="E16" s="44"/>
      <c r="F16" s="44"/>
      <c r="G16" s="44"/>
      <c r="H16" s="44"/>
      <c r="I16" s="44"/>
      <c r="J16" s="44"/>
    </row>
    <row r="17" spans="1:11" ht="18" x14ac:dyDescent="0.25">
      <c r="A17" s="12"/>
      <c r="B17" s="10"/>
      <c r="C17" s="10"/>
      <c r="D17" s="10"/>
      <c r="E17" s="10"/>
      <c r="F17" s="10"/>
      <c r="G17" s="10"/>
      <c r="H17" s="11"/>
      <c r="I17" s="11"/>
      <c r="J17" s="11"/>
    </row>
    <row r="18" spans="1:11" x14ac:dyDescent="0.25">
      <c r="A18" s="13"/>
      <c r="B18" s="14"/>
      <c r="C18" s="14"/>
      <c r="D18" s="15"/>
      <c r="E18" s="16"/>
      <c r="F18" s="4" t="s">
        <v>22</v>
      </c>
      <c r="G18" s="4" t="s">
        <v>24</v>
      </c>
      <c r="H18" s="4" t="s">
        <v>25</v>
      </c>
      <c r="I18" s="4" t="s">
        <v>26</v>
      </c>
      <c r="J18" s="4" t="s">
        <v>14</v>
      </c>
      <c r="K18" s="4" t="s">
        <v>14</v>
      </c>
    </row>
    <row r="19" spans="1:11" ht="15.75" customHeight="1" x14ac:dyDescent="0.25">
      <c r="A19" s="49" t="s">
        <v>7</v>
      </c>
      <c r="B19" s="65"/>
      <c r="C19" s="65"/>
      <c r="D19" s="65"/>
      <c r="E19" s="66"/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</row>
    <row r="20" spans="1:11" x14ac:dyDescent="0.25">
      <c r="A20" s="49" t="s">
        <v>8</v>
      </c>
      <c r="B20" s="50"/>
      <c r="C20" s="50"/>
      <c r="D20" s="50"/>
      <c r="E20" s="50"/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</row>
    <row r="21" spans="1:11" x14ac:dyDescent="0.25">
      <c r="A21" s="54" t="s">
        <v>9</v>
      </c>
      <c r="B21" s="47"/>
      <c r="C21" s="47"/>
      <c r="D21" s="47"/>
      <c r="E21" s="47"/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</row>
    <row r="22" spans="1:11" x14ac:dyDescent="0.25">
      <c r="A22" s="54" t="s">
        <v>10</v>
      </c>
      <c r="B22" s="47"/>
      <c r="C22" s="47"/>
      <c r="D22" s="47"/>
      <c r="E22" s="47"/>
      <c r="F22" s="27">
        <f>F14+F21</f>
        <v>-195811.15000000002</v>
      </c>
      <c r="G22" s="27">
        <f t="shared" ref="G22:I22" si="2">G14+G21</f>
        <v>0</v>
      </c>
      <c r="H22" s="27">
        <f t="shared" si="2"/>
        <v>0</v>
      </c>
      <c r="I22" s="37">
        <f t="shared" si="2"/>
        <v>-8862.0999999999767</v>
      </c>
      <c r="J22" s="26"/>
      <c r="K22" s="26"/>
    </row>
    <row r="23" spans="1:11" ht="18" customHeight="1" x14ac:dyDescent="0.25">
      <c r="A23" s="31"/>
      <c r="B23" s="32"/>
      <c r="C23" s="32"/>
      <c r="D23" s="32"/>
      <c r="E23" s="32"/>
      <c r="F23" s="33"/>
      <c r="G23" s="33"/>
      <c r="H23" s="33"/>
      <c r="I23" s="33"/>
      <c r="J23" s="34"/>
    </row>
    <row r="24" spans="1:11" ht="15.75" customHeight="1" x14ac:dyDescent="0.25">
      <c r="A24" s="43" t="s">
        <v>15</v>
      </c>
      <c r="B24" s="43"/>
      <c r="C24" s="43"/>
      <c r="D24" s="43"/>
      <c r="E24" s="43"/>
      <c r="F24" s="43"/>
      <c r="G24" s="43"/>
      <c r="H24" s="43"/>
      <c r="I24" s="43"/>
      <c r="J24" s="43"/>
    </row>
    <row r="25" spans="1:11" ht="23.25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</row>
    <row r="26" spans="1:11" ht="30" customHeight="1" x14ac:dyDescent="0.25">
      <c r="A26" s="13"/>
      <c r="B26" s="14"/>
      <c r="C26" s="14"/>
      <c r="D26" s="15"/>
      <c r="E26" s="16"/>
      <c r="F26" s="4" t="s">
        <v>22</v>
      </c>
      <c r="G26" s="4" t="s">
        <v>24</v>
      </c>
      <c r="H26" s="4" t="s">
        <v>25</v>
      </c>
      <c r="I26" s="4" t="s">
        <v>26</v>
      </c>
      <c r="J26" s="4" t="s">
        <v>14</v>
      </c>
      <c r="K26" s="4" t="s">
        <v>14</v>
      </c>
    </row>
    <row r="27" spans="1:11" ht="30" customHeight="1" x14ac:dyDescent="0.25">
      <c r="A27" s="55" t="s">
        <v>16</v>
      </c>
      <c r="B27" s="56"/>
      <c r="C27" s="56"/>
      <c r="D27" s="56"/>
      <c r="E27" s="57"/>
      <c r="F27" s="24">
        <v>159392.59</v>
      </c>
      <c r="G27" s="24">
        <v>0</v>
      </c>
      <c r="H27" s="24">
        <v>0</v>
      </c>
      <c r="I27" s="37">
        <v>-128289.51</v>
      </c>
      <c r="J27" s="26">
        <f t="shared" ref="J27:K28" si="3">I27/F27*100</f>
        <v>-80.48649563947734</v>
      </c>
      <c r="K27" s="26">
        <v>0</v>
      </c>
    </row>
    <row r="28" spans="1:11" ht="24.75" customHeight="1" x14ac:dyDescent="0.25">
      <c r="A28" s="62" t="s">
        <v>17</v>
      </c>
      <c r="B28" s="63"/>
      <c r="C28" s="63"/>
      <c r="D28" s="63"/>
      <c r="E28" s="63"/>
      <c r="F28" s="27">
        <f>F22+F27</f>
        <v>-36418.560000000027</v>
      </c>
      <c r="G28" s="24">
        <v>0</v>
      </c>
      <c r="H28" s="24">
        <v>0</v>
      </c>
      <c r="I28" s="27">
        <f>I22+I27</f>
        <v>-137151.60999999999</v>
      </c>
      <c r="J28" s="26">
        <f t="shared" si="3"/>
        <v>376.59811370905356</v>
      </c>
      <c r="K28" s="26">
        <v>0</v>
      </c>
    </row>
    <row r="29" spans="1:11" ht="42.75" customHeight="1" x14ac:dyDescent="0.25">
      <c r="A29" s="58" t="s">
        <v>18</v>
      </c>
      <c r="B29" s="59"/>
      <c r="C29" s="59"/>
      <c r="D29" s="59"/>
      <c r="E29" s="60"/>
      <c r="F29" s="35">
        <v>0</v>
      </c>
      <c r="G29" s="35">
        <v>0</v>
      </c>
      <c r="H29" s="35">
        <v>0</v>
      </c>
      <c r="I29" s="35">
        <f>I22+I27-I28</f>
        <v>0</v>
      </c>
      <c r="J29" s="35">
        <v>0</v>
      </c>
      <c r="K29" s="36">
        <v>0</v>
      </c>
    </row>
    <row r="30" spans="1:11" ht="24.75" customHeight="1" x14ac:dyDescent="0.25"/>
    <row r="31" spans="1:11" ht="18.75" customHeight="1" x14ac:dyDescent="0.25">
      <c r="A31" s="61" t="s">
        <v>19</v>
      </c>
      <c r="B31" s="61"/>
      <c r="C31" s="61"/>
      <c r="D31" s="61"/>
      <c r="E31" s="61"/>
      <c r="F31" s="61"/>
      <c r="G31" s="61"/>
      <c r="H31" s="61"/>
      <c r="I31" s="61"/>
      <c r="J31" s="61"/>
    </row>
    <row r="32" spans="1:11" ht="24" customHeight="1" x14ac:dyDescent="0.25">
      <c r="A32" s="69"/>
      <c r="B32" s="70"/>
      <c r="C32" s="70"/>
      <c r="D32" s="70"/>
      <c r="E32" s="70"/>
      <c r="F32" s="70"/>
      <c r="G32" s="70"/>
      <c r="H32" s="70"/>
      <c r="I32" s="70"/>
      <c r="J32" s="70"/>
    </row>
    <row r="33" spans="1:11" ht="18.75" customHeight="1" x14ac:dyDescent="0.25">
      <c r="A33" s="13"/>
      <c r="B33" s="14"/>
      <c r="C33" s="14"/>
      <c r="D33" s="15"/>
      <c r="E33" s="16"/>
      <c r="F33" s="4" t="s">
        <v>22</v>
      </c>
      <c r="G33" s="4" t="s">
        <v>24</v>
      </c>
      <c r="H33" s="4" t="s">
        <v>25</v>
      </c>
      <c r="I33" s="4" t="s">
        <v>26</v>
      </c>
      <c r="J33" s="4" t="s">
        <v>14</v>
      </c>
      <c r="K33" s="4" t="s">
        <v>14</v>
      </c>
    </row>
    <row r="34" spans="1:11" x14ac:dyDescent="0.25">
      <c r="A34" s="55" t="s">
        <v>16</v>
      </c>
      <c r="B34" s="56"/>
      <c r="C34" s="56"/>
      <c r="D34" s="56"/>
      <c r="E34" s="57"/>
      <c r="F34" s="38">
        <v>0</v>
      </c>
      <c r="G34" s="38">
        <f>F37</f>
        <v>0</v>
      </c>
      <c r="H34" s="38">
        <f>G37</f>
        <v>0</v>
      </c>
      <c r="I34" s="38">
        <f>H37</f>
        <v>0</v>
      </c>
      <c r="J34" s="39">
        <f>I37</f>
        <v>0</v>
      </c>
      <c r="K34" s="39">
        <f>J37</f>
        <v>0</v>
      </c>
    </row>
    <row r="35" spans="1:11" ht="32.25" customHeight="1" x14ac:dyDescent="0.25">
      <c r="A35" s="55" t="s">
        <v>20</v>
      </c>
      <c r="B35" s="56"/>
      <c r="C35" s="56"/>
      <c r="D35" s="56"/>
      <c r="E35" s="57"/>
      <c r="F35" s="38">
        <v>0</v>
      </c>
      <c r="G35" s="38">
        <v>0</v>
      </c>
      <c r="H35" s="38">
        <v>0</v>
      </c>
      <c r="I35" s="38">
        <v>0</v>
      </c>
      <c r="J35" s="39">
        <v>0</v>
      </c>
      <c r="K35" s="39">
        <v>0</v>
      </c>
    </row>
    <row r="36" spans="1:11" ht="21.75" customHeight="1" x14ac:dyDescent="0.25">
      <c r="A36" s="55" t="s">
        <v>21</v>
      </c>
      <c r="B36" s="67"/>
      <c r="C36" s="67"/>
      <c r="D36" s="67"/>
      <c r="E36" s="68"/>
      <c r="F36" s="38">
        <v>0</v>
      </c>
      <c r="G36" s="38">
        <v>0</v>
      </c>
      <c r="H36" s="38">
        <v>0</v>
      </c>
      <c r="I36" s="38">
        <v>0</v>
      </c>
      <c r="J36" s="39">
        <v>0</v>
      </c>
      <c r="K36" s="39">
        <v>0</v>
      </c>
    </row>
    <row r="37" spans="1:11" x14ac:dyDescent="0.25">
      <c r="A37" s="62" t="s">
        <v>17</v>
      </c>
      <c r="B37" s="63"/>
      <c r="C37" s="63"/>
      <c r="D37" s="63"/>
      <c r="E37" s="63"/>
      <c r="F37" s="19">
        <f>F34-F35+F36</f>
        <v>0</v>
      </c>
      <c r="G37" s="19">
        <f t="shared" ref="G37:J37" si="4">G34-G35+G36</f>
        <v>0</v>
      </c>
      <c r="H37" s="19">
        <f t="shared" si="4"/>
        <v>0</v>
      </c>
      <c r="I37" s="19">
        <f t="shared" si="4"/>
        <v>0</v>
      </c>
      <c r="J37" s="40">
        <f t="shared" si="4"/>
        <v>0</v>
      </c>
      <c r="K37" s="40">
        <f t="shared" ref="K37" si="5">K34-K35+K36</f>
        <v>0</v>
      </c>
    </row>
  </sheetData>
  <mergeCells count="24">
    <mergeCell ref="A27:E27"/>
    <mergeCell ref="A29:E29"/>
    <mergeCell ref="A31:J31"/>
    <mergeCell ref="A37:E37"/>
    <mergeCell ref="A12:E12"/>
    <mergeCell ref="A19:E19"/>
    <mergeCell ref="A20:E20"/>
    <mergeCell ref="A21:E21"/>
    <mergeCell ref="A22:E22"/>
    <mergeCell ref="A24:J24"/>
    <mergeCell ref="A34:E34"/>
    <mergeCell ref="A35:E35"/>
    <mergeCell ref="A36:E36"/>
    <mergeCell ref="A32:J32"/>
    <mergeCell ref="A28:E28"/>
    <mergeCell ref="A1:K1"/>
    <mergeCell ref="A5:J5"/>
    <mergeCell ref="A16:J16"/>
    <mergeCell ref="A3:J3"/>
    <mergeCell ref="A8:E8"/>
    <mergeCell ref="A9:E9"/>
    <mergeCell ref="A10:E10"/>
    <mergeCell ref="A13:E13"/>
    <mergeCell ref="A14:E14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SAŽETAK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Učiteljica</cp:lastModifiedBy>
  <cp:lastPrinted>2026-07-13T06:43:15Z</cp:lastPrinted>
  <dcterms:created xsi:type="dcterms:W3CDTF">2022-08-12T12:51:27Z</dcterms:created>
  <dcterms:modified xsi:type="dcterms:W3CDTF">2026-07-13T06:43:24Z</dcterms:modified>
</cp:coreProperties>
</file>